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1000徳島農林事務所_PJ05\03-1_農業水利施設保全対策事業（高志川排水路２期）\03_R8年度\03_工事\01_Ｒ８徳工　長寿命化　高志川排水路２期　排水路補修工事\00_当初\PPI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工事費内訳書!$A$1:$G$103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工事費内訳書!$G$103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工事費内訳書!$I$103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103"/>
  <c r="G102"/>
  <c r="G99"/>
  <c r="G98"/>
  <c r="G97"/>
  <c r="G92"/>
  <c r="G89"/>
  <c r="G88"/>
  <c r="G87"/>
  <c r="G84"/>
  <c r="G83"/>
  <c r="G82"/>
  <c r="G81"/>
  <c r="G80"/>
  <c r="G78"/>
  <c r="G72"/>
  <c r="G67"/>
  <c r="G65"/>
  <c r="G63"/>
  <c r="G56"/>
  <c r="G54"/>
  <c r="G52"/>
  <c r="G51"/>
  <c r="G50"/>
  <c r="G48"/>
  <c r="G47"/>
  <c r="G44"/>
  <c r="G42"/>
  <c r="G33"/>
  <c r="G32"/>
  <c r="G28"/>
  <c r="G27"/>
  <c r="G25"/>
  <c r="G24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<sst xmlns="http://schemas.openxmlformats.org/spreadsheetml/2006/main">
  <si>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</si>
  <si>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</si>
  <si>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</si>
  <si>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</si>
  <si>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</si>
  <si>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Ｒ８徳耕　長寿命化　高志川排水路２期　２工区排水路補修工事（企育）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</si>
  <si>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</si>
  <si>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</si>
  <si>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</si>
  <si>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</si>
  <si>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</si>
  <si>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</si>
  <si>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</si>
  <si>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</si>
  <si>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</si>
  <si>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</si>
  <si>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</si>
  <si>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</si>
  <si>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</si>
  <si>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</si>
  <si>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</si>
  <si>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</si>
  <si>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</si>
  <si>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掘削
_x000d_</t>
  </si>
  <si>
    <t>m3</t>
  </si>
  <si>
    <t>床掘り
_x000d_</t>
  </si>
  <si>
    <t>埋戻
_x000d_1.0&lt;B≦2.5m</t>
  </si>
  <si>
    <t>埋戻
_x000d_B≦1.0m</t>
  </si>
  <si>
    <t>荒仕上げ
_x000d_</t>
  </si>
  <si>
    <t>㎡</t>
  </si>
  <si>
    <t>残土処理工
_x000d_</t>
  </si>
  <si>
    <t>地盤改良工
_x000d_</t>
  </si>
  <si>
    <t>安定処理工
_x000d_</t>
  </si>
  <si>
    <t>安定処理
_x000d_</t>
  </si>
  <si>
    <t>構造物撤去工
_x000d_</t>
  </si>
  <si>
    <t>構造物取壊し工
_x000d_</t>
  </si>
  <si>
    <t>コンクリート構造物取壊し
_x000d_なし</t>
  </si>
  <si>
    <t>殻運搬・処理（産業廃棄物処分費）
_x000d_</t>
  </si>
  <si>
    <t>ネットフェンス撤去・再設置
_x000d_</t>
  </si>
  <si>
    <t>ｍ</t>
  </si>
  <si>
    <t>法覆護岸工
_x000d_</t>
  </si>
  <si>
    <t>コンクリートブロック工
_x000d_</t>
  </si>
  <si>
    <t>コンクリートブロック積み
_x000d_ブロック積</t>
  </si>
  <si>
    <t>胴込・裏込材（砕石）
_x000d_間知･平･連節ﾌﾞﾛｯｸ,有り,なし</t>
  </si>
  <si>
    <t>目地板
_x000d_</t>
  </si>
  <si>
    <t>コンクリート
_x000d_天端コンクリート</t>
  </si>
  <si>
    <t>コンクリート
_x000d_基礎コンクリート</t>
  </si>
  <si>
    <t>型枠
_x000d_基礎コンクリート</t>
  </si>
  <si>
    <t>コンクリート
_x000d_均しコンクリート</t>
  </si>
  <si>
    <t>型枠
_x000d_均しコンクリート</t>
  </si>
  <si>
    <t>小口止め工
_x000d_</t>
  </si>
  <si>
    <t>小口止め工
_x000d_２箇所</t>
  </si>
  <si>
    <t>復旧工
_x000d_</t>
  </si>
  <si>
    <t>張りコンクリート
_x000d_18-8-40(高炉B) W/C60%</t>
  </si>
  <si>
    <t>階段復旧
_x000d_</t>
  </si>
  <si>
    <t>水路復旧工
_x000d_</t>
  </si>
  <si>
    <t>管渠工
_x000d_</t>
  </si>
  <si>
    <t>排水管復旧
_x000d_</t>
  </si>
  <si>
    <t>直接工事費（仮設工）
_x000d_</t>
  </si>
  <si>
    <t>仮設工
_x000d_</t>
  </si>
  <si>
    <t>仮設道路工
_x000d_</t>
  </si>
  <si>
    <t>敷鉄板
_x000d_設置～賃料～撤去</t>
  </si>
  <si>
    <t>仮廻し水路工
_x000d_</t>
  </si>
  <si>
    <t>仮設配水管
_x000d_</t>
  </si>
  <si>
    <t>仮設土留・仮締切工
_x000d_</t>
  </si>
  <si>
    <t>仮設鋼矢板
_x000d_油圧圧入工</t>
  </si>
  <si>
    <t>枚</t>
  </si>
  <si>
    <t>仮設鋼矢板
_x000d_バイブロハンマ工</t>
  </si>
  <si>
    <t>止水シート
_x000d_</t>
  </si>
  <si>
    <t>大型土のう
_x000d_製作・設置（仮置き場→現場）</t>
  </si>
  <si>
    <t>袋</t>
  </si>
  <si>
    <t>大型土のう
_x000d_撤去（現場→仮置き場）</t>
  </si>
  <si>
    <t>大型土のう
_x000d_撤去（仮置き場→処分）</t>
  </si>
  <si>
    <t>排水処理工
_x000d_</t>
  </si>
  <si>
    <t>排水ポンプ
_x000d_</t>
  </si>
  <si>
    <t>安全費
_x000d_</t>
  </si>
  <si>
    <t>交通誘導警備員
_x000d_</t>
  </si>
  <si>
    <t>人</t>
  </si>
  <si>
    <t>仮設ヤード設置撤去工
_x000d_</t>
  </si>
  <si>
    <t>安定シート
_x000d_</t>
  </si>
  <si>
    <t>土砂敷設
_x000d_仮置き場～設置</t>
  </si>
  <si>
    <t>洗砂布設
_x000d_設置</t>
  </si>
  <si>
    <t>残土処分
_x000d_</t>
  </si>
  <si>
    <t>仮駐車場設置工
_x000d_</t>
  </si>
  <si>
    <t>基礎砕石
_x000d_t=50mm</t>
  </si>
  <si>
    <t>瀝青材散布
_x000d_PK-1</t>
  </si>
  <si>
    <t>区画線整備
_x000d_</t>
  </si>
  <si>
    <t>土砂運搬・処分
_x000d_</t>
  </si>
  <si>
    <t>廃棄物処分工
_x000d_</t>
  </si>
  <si>
    <t>廃プラスチック運搬・処分
_x000d_</t>
  </si>
  <si>
    <t>間接工事費
_x000d_</t>
  </si>
  <si>
    <t>共通仮設費
_x000d_</t>
  </si>
  <si>
    <t>事業損失防止施設費
_x000d_</t>
  </si>
  <si>
    <t>共通仮設（積上げ）
_x000d_</t>
  </si>
  <si>
    <t>汚濁防止フェンス
_x000d_</t>
  </si>
  <si>
    <t>共通仮設費（率計上分）
_x000d_</t>
  </si>
  <si>
    <t>運搬費
_x000d_</t>
  </si>
  <si>
    <t>重建設機械分解・組立・輸送
_x000d_</t>
  </si>
  <si>
    <t>台</t>
  </si>
  <si>
    <t>仮設材輸送
_x000d_</t>
  </si>
  <si>
    <t>ton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</si>
  <si>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</si>
  <si>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</si>
  <si>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</si>
  <si>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</si>
  <si>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</si>
  <si>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</si>
  <si>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</si>
  <si>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</si>
  <si>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各種試験費
_x000d_</t>
  </si>
  <si>
    <t>土壌分析試験
_x000d_</t>
  </si>
  <si>
    <t>六価クロム溶出試験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</si>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</sst>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+G12+G80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+G15+G50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+G16+G24+G27+G32+G47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22</v>
      </c>
      <c r="D17" s="16"/>
      <c r="E17" s="17" t="s">
        <v>13</v>
      </c>
      <c r="F17" s="18">
        <v>1</v>
      </c>
      <c r="G17" s="19">
        <f>+G18+G19+G20+G21+G22+G23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23</v>
      </c>
      <c r="E18" s="17" t="s">
        <v>24</v>
      </c>
      <c r="F18" s="18">
        <v>119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25</v>
      </c>
      <c r="E19" s="17" t="s">
        <v>24</v>
      </c>
      <c r="F19" s="18">
        <v>83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26</v>
      </c>
      <c r="E20" s="17" t="s">
        <v>24</v>
      </c>
      <c r="F20" s="18">
        <v>34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27</v>
      </c>
      <c r="E21" s="17" t="s">
        <v>24</v>
      </c>
      <c r="F21" s="18">
        <v>9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28</v>
      </c>
      <c r="E22" s="17" t="s">
        <v>29</v>
      </c>
      <c r="F22" s="18">
        <v>110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30</v>
      </c>
      <c r="E23" s="17" t="s">
        <v>24</v>
      </c>
      <c r="F23" s="18">
        <v>154</v>
      </c>
      <c r="G23" s="23"/>
      <c r="H23" s="20"/>
      <c r="I23" s="21">
        <v>14</v>
      </c>
      <c r="J23" s="21">
        <v>4</v>
      </c>
    </row>
    <row r="24" ht="42" customHeight="1">
      <c r="A24" s="22"/>
      <c r="B24" s="15" t="s">
        <v>31</v>
      </c>
      <c r="C24" s="15"/>
      <c r="D24" s="16"/>
      <c r="E24" s="17" t="s">
        <v>13</v>
      </c>
      <c r="F24" s="18">
        <v>1</v>
      </c>
      <c r="G24" s="19">
        <f>+G25</f>
        <v>0</v>
      </c>
      <c r="H24" s="20"/>
      <c r="I24" s="21">
        <v>15</v>
      </c>
      <c r="J24" s="21">
        <v>2</v>
      </c>
    </row>
    <row r="25" ht="42" customHeight="1">
      <c r="A25" s="22"/>
      <c r="B25" s="24"/>
      <c r="C25" s="15" t="s">
        <v>32</v>
      </c>
      <c r="D25" s="16"/>
      <c r="E25" s="17" t="s">
        <v>13</v>
      </c>
      <c r="F25" s="18">
        <v>1</v>
      </c>
      <c r="G25" s="19">
        <f>+G26</f>
        <v>0</v>
      </c>
      <c r="H25" s="20"/>
      <c r="I25" s="21">
        <v>16</v>
      </c>
      <c r="J25" s="21">
        <v>3</v>
      </c>
    </row>
    <row r="26" ht="42" customHeight="1">
      <c r="A26" s="22"/>
      <c r="B26" s="24"/>
      <c r="C26" s="24"/>
      <c r="D26" s="25" t="s">
        <v>33</v>
      </c>
      <c r="E26" s="17" t="s">
        <v>29</v>
      </c>
      <c r="F26" s="18">
        <v>49</v>
      </c>
      <c r="G26" s="23"/>
      <c r="H26" s="20"/>
      <c r="I26" s="21">
        <v>17</v>
      </c>
      <c r="J26" s="21">
        <v>4</v>
      </c>
    </row>
    <row r="27" ht="42" customHeight="1">
      <c r="A27" s="22"/>
      <c r="B27" s="15" t="s">
        <v>34</v>
      </c>
      <c r="C27" s="15"/>
      <c r="D27" s="16"/>
      <c r="E27" s="17" t="s">
        <v>13</v>
      </c>
      <c r="F27" s="18">
        <v>1</v>
      </c>
      <c r="G27" s="19">
        <f>+G28</f>
        <v>0</v>
      </c>
      <c r="H27" s="20"/>
      <c r="I27" s="21">
        <v>18</v>
      </c>
      <c r="J27" s="21">
        <v>2</v>
      </c>
    </row>
    <row r="28" ht="42" customHeight="1">
      <c r="A28" s="22"/>
      <c r="B28" s="24"/>
      <c r="C28" s="15" t="s">
        <v>35</v>
      </c>
      <c r="D28" s="16"/>
      <c r="E28" s="17" t="s">
        <v>13</v>
      </c>
      <c r="F28" s="18">
        <v>1</v>
      </c>
      <c r="G28" s="19">
        <f>+G29+G30+G31</f>
        <v>0</v>
      </c>
      <c r="H28" s="20"/>
      <c r="I28" s="21">
        <v>19</v>
      </c>
      <c r="J28" s="21">
        <v>3</v>
      </c>
    </row>
    <row r="29" ht="42" customHeight="1">
      <c r="A29" s="22"/>
      <c r="B29" s="24"/>
      <c r="C29" s="24"/>
      <c r="D29" s="25" t="s">
        <v>36</v>
      </c>
      <c r="E29" s="17" t="s">
        <v>24</v>
      </c>
      <c r="F29" s="18">
        <v>26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37</v>
      </c>
      <c r="E30" s="17" t="s">
        <v>24</v>
      </c>
      <c r="F30" s="18">
        <v>26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38</v>
      </c>
      <c r="E31" s="17" t="s">
        <v>39</v>
      </c>
      <c r="F31" s="18">
        <v>36.700000000000003</v>
      </c>
      <c r="G31" s="23"/>
      <c r="H31" s="20"/>
      <c r="I31" s="21">
        <v>22</v>
      </c>
      <c r="J31" s="21">
        <v>4</v>
      </c>
    </row>
    <row r="32" ht="42" customHeight="1">
      <c r="A32" s="22"/>
      <c r="B32" s="15" t="s">
        <v>40</v>
      </c>
      <c r="C32" s="15"/>
      <c r="D32" s="16"/>
      <c r="E32" s="17" t="s">
        <v>13</v>
      </c>
      <c r="F32" s="18">
        <v>1</v>
      </c>
      <c r="G32" s="19">
        <f>+G33+G42+G44</f>
        <v>0</v>
      </c>
      <c r="H32" s="20"/>
      <c r="I32" s="21">
        <v>23</v>
      </c>
      <c r="J32" s="21">
        <v>2</v>
      </c>
    </row>
    <row r="33" ht="42" customHeight="1">
      <c r="A33" s="22"/>
      <c r="B33" s="24"/>
      <c r="C33" s="15" t="s">
        <v>41</v>
      </c>
      <c r="D33" s="16"/>
      <c r="E33" s="17" t="s">
        <v>13</v>
      </c>
      <c r="F33" s="18">
        <v>1</v>
      </c>
      <c r="G33" s="19">
        <f>+G34+G35+G36+G37+G38+G39+G40+G41</f>
        <v>0</v>
      </c>
      <c r="H33" s="20"/>
      <c r="I33" s="21">
        <v>24</v>
      </c>
      <c r="J33" s="21">
        <v>3</v>
      </c>
    </row>
    <row r="34" ht="42" customHeight="1">
      <c r="A34" s="22"/>
      <c r="B34" s="24"/>
      <c r="C34" s="24"/>
      <c r="D34" s="25" t="s">
        <v>42</v>
      </c>
      <c r="E34" s="17" t="s">
        <v>29</v>
      </c>
      <c r="F34" s="18">
        <v>142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43</v>
      </c>
      <c r="E35" s="17" t="s">
        <v>24</v>
      </c>
      <c r="F35" s="18">
        <v>67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24"/>
      <c r="D36" s="25" t="s">
        <v>44</v>
      </c>
      <c r="E36" s="17" t="s">
        <v>29</v>
      </c>
      <c r="F36" s="18">
        <v>6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45</v>
      </c>
      <c r="E37" s="17" t="s">
        <v>24</v>
      </c>
      <c r="F37" s="18">
        <v>3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24"/>
      <c r="D38" s="25" t="s">
        <v>46</v>
      </c>
      <c r="E38" s="17" t="s">
        <v>24</v>
      </c>
      <c r="F38" s="18">
        <v>5.7999999999999998</v>
      </c>
      <c r="G38" s="23"/>
      <c r="H38" s="20"/>
      <c r="I38" s="21">
        <v>29</v>
      </c>
      <c r="J38" s="21">
        <v>4</v>
      </c>
    </row>
    <row r="39" ht="42" customHeight="1">
      <c r="A39" s="22"/>
      <c r="B39" s="24"/>
      <c r="C39" s="24"/>
      <c r="D39" s="25" t="s">
        <v>47</v>
      </c>
      <c r="E39" s="17" t="s">
        <v>29</v>
      </c>
      <c r="F39" s="18">
        <v>21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24"/>
      <c r="D40" s="25" t="s">
        <v>48</v>
      </c>
      <c r="E40" s="17" t="s">
        <v>24</v>
      </c>
      <c r="F40" s="18">
        <v>2.6000000000000001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49</v>
      </c>
      <c r="E41" s="17" t="s">
        <v>29</v>
      </c>
      <c r="F41" s="18">
        <v>7.4000000000000004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15" t="s">
        <v>50</v>
      </c>
      <c r="D42" s="16"/>
      <c r="E42" s="17" t="s">
        <v>13</v>
      </c>
      <c r="F42" s="18">
        <v>1</v>
      </c>
      <c r="G42" s="19">
        <f>+G43</f>
        <v>0</v>
      </c>
      <c r="H42" s="20"/>
      <c r="I42" s="21">
        <v>33</v>
      </c>
      <c r="J42" s="21">
        <v>3</v>
      </c>
    </row>
    <row r="43" ht="42" customHeight="1">
      <c r="A43" s="22"/>
      <c r="B43" s="24"/>
      <c r="C43" s="24"/>
      <c r="D43" s="25" t="s">
        <v>51</v>
      </c>
      <c r="E43" s="17" t="s">
        <v>13</v>
      </c>
      <c r="F43" s="18">
        <v>1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15" t="s">
        <v>52</v>
      </c>
      <c r="D44" s="16"/>
      <c r="E44" s="17" t="s">
        <v>13</v>
      </c>
      <c r="F44" s="18">
        <v>1</v>
      </c>
      <c r="G44" s="19">
        <f>+G45+G46</f>
        <v>0</v>
      </c>
      <c r="H44" s="20"/>
      <c r="I44" s="21">
        <v>35</v>
      </c>
      <c r="J44" s="21">
        <v>3</v>
      </c>
    </row>
    <row r="45" ht="42" customHeight="1">
      <c r="A45" s="22"/>
      <c r="B45" s="24"/>
      <c r="C45" s="24"/>
      <c r="D45" s="25" t="s">
        <v>53</v>
      </c>
      <c r="E45" s="17" t="s">
        <v>24</v>
      </c>
      <c r="F45" s="18">
        <v>3.2000000000000002</v>
      </c>
      <c r="G45" s="23"/>
      <c r="H45" s="20"/>
      <c r="I45" s="21">
        <v>36</v>
      </c>
      <c r="J45" s="21">
        <v>4</v>
      </c>
    </row>
    <row r="46" ht="42" customHeight="1">
      <c r="A46" s="22"/>
      <c r="B46" s="24"/>
      <c r="C46" s="24"/>
      <c r="D46" s="25" t="s">
        <v>54</v>
      </c>
      <c r="E46" s="17" t="s">
        <v>13</v>
      </c>
      <c r="F46" s="18">
        <v>1</v>
      </c>
      <c r="G46" s="23"/>
      <c r="H46" s="20"/>
      <c r="I46" s="21">
        <v>37</v>
      </c>
      <c r="J46" s="21">
        <v>4</v>
      </c>
    </row>
    <row r="47" ht="42" customHeight="1">
      <c r="A47" s="22"/>
      <c r="B47" s="15" t="s">
        <v>55</v>
      </c>
      <c r="C47" s="15"/>
      <c r="D47" s="16"/>
      <c r="E47" s="17" t="s">
        <v>13</v>
      </c>
      <c r="F47" s="18">
        <v>1</v>
      </c>
      <c r="G47" s="19">
        <f>+G48</f>
        <v>0</v>
      </c>
      <c r="H47" s="20"/>
      <c r="I47" s="21">
        <v>38</v>
      </c>
      <c r="J47" s="21">
        <v>2</v>
      </c>
    </row>
    <row r="48" ht="42" customHeight="1">
      <c r="A48" s="22"/>
      <c r="B48" s="24"/>
      <c r="C48" s="15" t="s">
        <v>56</v>
      </c>
      <c r="D48" s="16"/>
      <c r="E48" s="17" t="s">
        <v>13</v>
      </c>
      <c r="F48" s="18">
        <v>1</v>
      </c>
      <c r="G48" s="19">
        <f>+G49</f>
        <v>0</v>
      </c>
      <c r="H48" s="20"/>
      <c r="I48" s="21">
        <v>39</v>
      </c>
      <c r="J48" s="21">
        <v>3</v>
      </c>
    </row>
    <row r="49" ht="42" customHeight="1">
      <c r="A49" s="22"/>
      <c r="B49" s="24"/>
      <c r="C49" s="24"/>
      <c r="D49" s="25" t="s">
        <v>57</v>
      </c>
      <c r="E49" s="17" t="s">
        <v>39</v>
      </c>
      <c r="F49" s="18">
        <v>2.3999999999999999</v>
      </c>
      <c r="G49" s="23"/>
      <c r="H49" s="20"/>
      <c r="I49" s="21">
        <v>40</v>
      </c>
      <c r="J49" s="21">
        <v>4</v>
      </c>
    </row>
    <row r="50" ht="42" customHeight="1">
      <c r="A50" s="14" t="s">
        <v>58</v>
      </c>
      <c r="B50" s="15"/>
      <c r="C50" s="15"/>
      <c r="D50" s="16"/>
      <c r="E50" s="17" t="s">
        <v>13</v>
      </c>
      <c r="F50" s="18">
        <v>1</v>
      </c>
      <c r="G50" s="19">
        <f>+G51</f>
        <v>0</v>
      </c>
      <c r="H50" s="20"/>
      <c r="I50" s="21">
        <v>41</v>
      </c>
      <c r="J50" s="21">
        <v>1</v>
      </c>
    </row>
    <row r="51" ht="42" customHeight="1">
      <c r="A51" s="22"/>
      <c r="B51" s="15" t="s">
        <v>59</v>
      </c>
      <c r="C51" s="15"/>
      <c r="D51" s="16"/>
      <c r="E51" s="17" t="s">
        <v>13</v>
      </c>
      <c r="F51" s="18">
        <v>1</v>
      </c>
      <c r="G51" s="19">
        <f>+G52+G54+G56+G63+G65+G67+G72+G78</f>
        <v>0</v>
      </c>
      <c r="H51" s="20"/>
      <c r="I51" s="21">
        <v>42</v>
      </c>
      <c r="J51" s="21">
        <v>2</v>
      </c>
    </row>
    <row r="52" ht="42" customHeight="1">
      <c r="A52" s="22"/>
      <c r="B52" s="24"/>
      <c r="C52" s="15" t="s">
        <v>60</v>
      </c>
      <c r="D52" s="16"/>
      <c r="E52" s="17" t="s">
        <v>13</v>
      </c>
      <c r="F52" s="18">
        <v>1</v>
      </c>
      <c r="G52" s="19">
        <f>+G53</f>
        <v>0</v>
      </c>
      <c r="H52" s="20"/>
      <c r="I52" s="21">
        <v>43</v>
      </c>
      <c r="J52" s="21">
        <v>3</v>
      </c>
    </row>
    <row r="53" ht="42" customHeight="1">
      <c r="A53" s="22"/>
      <c r="B53" s="24"/>
      <c r="C53" s="24"/>
      <c r="D53" s="25" t="s">
        <v>61</v>
      </c>
      <c r="E53" s="17" t="s">
        <v>29</v>
      </c>
      <c r="F53" s="18">
        <v>980</v>
      </c>
      <c r="G53" s="23"/>
      <c r="H53" s="20"/>
      <c r="I53" s="21">
        <v>44</v>
      </c>
      <c r="J53" s="21">
        <v>4</v>
      </c>
    </row>
    <row r="54" ht="42" customHeight="1">
      <c r="A54" s="22"/>
      <c r="B54" s="24"/>
      <c r="C54" s="15" t="s">
        <v>62</v>
      </c>
      <c r="D54" s="16"/>
      <c r="E54" s="17" t="s">
        <v>13</v>
      </c>
      <c r="F54" s="18">
        <v>1</v>
      </c>
      <c r="G54" s="19">
        <f>+G55</f>
        <v>0</v>
      </c>
      <c r="H54" s="20"/>
      <c r="I54" s="21">
        <v>45</v>
      </c>
      <c r="J54" s="21">
        <v>3</v>
      </c>
    </row>
    <row r="55" ht="42" customHeight="1">
      <c r="A55" s="22"/>
      <c r="B55" s="24"/>
      <c r="C55" s="24"/>
      <c r="D55" s="25" t="s">
        <v>63</v>
      </c>
      <c r="E55" s="17" t="s">
        <v>39</v>
      </c>
      <c r="F55" s="18">
        <v>4</v>
      </c>
      <c r="G55" s="23"/>
      <c r="H55" s="20"/>
      <c r="I55" s="21">
        <v>46</v>
      </c>
      <c r="J55" s="21">
        <v>4</v>
      </c>
    </row>
    <row r="56" ht="42" customHeight="1">
      <c r="A56" s="22"/>
      <c r="B56" s="24"/>
      <c r="C56" s="15" t="s">
        <v>64</v>
      </c>
      <c r="D56" s="16"/>
      <c r="E56" s="17" t="s">
        <v>13</v>
      </c>
      <c r="F56" s="18">
        <v>1</v>
      </c>
      <c r="G56" s="19">
        <f>+G57+G58+G59+G60+G61+G62</f>
        <v>0</v>
      </c>
      <c r="H56" s="20"/>
      <c r="I56" s="21">
        <v>47</v>
      </c>
      <c r="J56" s="21">
        <v>3</v>
      </c>
    </row>
    <row r="57" ht="42" customHeight="1">
      <c r="A57" s="22"/>
      <c r="B57" s="24"/>
      <c r="C57" s="24"/>
      <c r="D57" s="25" t="s">
        <v>65</v>
      </c>
      <c r="E57" s="17" t="s">
        <v>66</v>
      </c>
      <c r="F57" s="18">
        <v>39</v>
      </c>
      <c r="G57" s="23"/>
      <c r="H57" s="20"/>
      <c r="I57" s="21">
        <v>48</v>
      </c>
      <c r="J57" s="21">
        <v>4</v>
      </c>
    </row>
    <row r="58" ht="42" customHeight="1">
      <c r="A58" s="22"/>
      <c r="B58" s="24"/>
      <c r="C58" s="24"/>
      <c r="D58" s="25" t="s">
        <v>67</v>
      </c>
      <c r="E58" s="17" t="s">
        <v>66</v>
      </c>
      <c r="F58" s="18">
        <v>2</v>
      </c>
      <c r="G58" s="23"/>
      <c r="H58" s="20"/>
      <c r="I58" s="21">
        <v>49</v>
      </c>
      <c r="J58" s="21">
        <v>4</v>
      </c>
    </row>
    <row r="59" ht="42" customHeight="1">
      <c r="A59" s="22"/>
      <c r="B59" s="24"/>
      <c r="C59" s="24"/>
      <c r="D59" s="25" t="s">
        <v>68</v>
      </c>
      <c r="E59" s="17" t="s">
        <v>29</v>
      </c>
      <c r="F59" s="18">
        <v>266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69</v>
      </c>
      <c r="E60" s="17" t="s">
        <v>70</v>
      </c>
      <c r="F60" s="18">
        <v>165</v>
      </c>
      <c r="G60" s="23"/>
      <c r="H60" s="20"/>
      <c r="I60" s="21">
        <v>51</v>
      </c>
      <c r="J60" s="21">
        <v>4</v>
      </c>
    </row>
    <row r="61" ht="42" customHeight="1">
      <c r="A61" s="22"/>
      <c r="B61" s="24"/>
      <c r="C61" s="24"/>
      <c r="D61" s="25" t="s">
        <v>71</v>
      </c>
      <c r="E61" s="17" t="s">
        <v>70</v>
      </c>
      <c r="F61" s="18">
        <v>165</v>
      </c>
      <c r="G61" s="23"/>
      <c r="H61" s="20"/>
      <c r="I61" s="21">
        <v>52</v>
      </c>
      <c r="J61" s="21">
        <v>4</v>
      </c>
    </row>
    <row r="62" ht="42" customHeight="1">
      <c r="A62" s="22"/>
      <c r="B62" s="24"/>
      <c r="C62" s="24"/>
      <c r="D62" s="25" t="s">
        <v>72</v>
      </c>
      <c r="E62" s="17" t="s">
        <v>70</v>
      </c>
      <c r="F62" s="18">
        <v>350</v>
      </c>
      <c r="G62" s="23"/>
      <c r="H62" s="20"/>
      <c r="I62" s="21">
        <v>53</v>
      </c>
      <c r="J62" s="21">
        <v>4</v>
      </c>
    </row>
    <row r="63" ht="42" customHeight="1">
      <c r="A63" s="22"/>
      <c r="B63" s="24"/>
      <c r="C63" s="15" t="s">
        <v>73</v>
      </c>
      <c r="D63" s="16"/>
      <c r="E63" s="17" t="s">
        <v>13</v>
      </c>
      <c r="F63" s="18">
        <v>1</v>
      </c>
      <c r="G63" s="19">
        <f>+G64</f>
        <v>0</v>
      </c>
      <c r="H63" s="20"/>
      <c r="I63" s="21">
        <v>54</v>
      </c>
      <c r="J63" s="21">
        <v>3</v>
      </c>
    </row>
    <row r="64" ht="42" customHeight="1">
      <c r="A64" s="22"/>
      <c r="B64" s="24"/>
      <c r="C64" s="24"/>
      <c r="D64" s="25" t="s">
        <v>74</v>
      </c>
      <c r="E64" s="17" t="s">
        <v>13</v>
      </c>
      <c r="F64" s="18">
        <v>1</v>
      </c>
      <c r="G64" s="23"/>
      <c r="H64" s="20"/>
      <c r="I64" s="21">
        <v>55</v>
      </c>
      <c r="J64" s="21">
        <v>4</v>
      </c>
    </row>
    <row r="65" ht="42" customHeight="1">
      <c r="A65" s="22"/>
      <c r="B65" s="24"/>
      <c r="C65" s="15" t="s">
        <v>75</v>
      </c>
      <c r="D65" s="16"/>
      <c r="E65" s="17" t="s">
        <v>13</v>
      </c>
      <c r="F65" s="18">
        <v>1</v>
      </c>
      <c r="G65" s="19">
        <f>+G66</f>
        <v>0</v>
      </c>
      <c r="H65" s="20"/>
      <c r="I65" s="21">
        <v>56</v>
      </c>
      <c r="J65" s="21">
        <v>3</v>
      </c>
    </row>
    <row r="66" ht="42" customHeight="1">
      <c r="A66" s="22"/>
      <c r="B66" s="24"/>
      <c r="C66" s="24"/>
      <c r="D66" s="25" t="s">
        <v>76</v>
      </c>
      <c r="E66" s="17" t="s">
        <v>77</v>
      </c>
      <c r="F66" s="18">
        <v>4</v>
      </c>
      <c r="G66" s="23"/>
      <c r="H66" s="20"/>
      <c r="I66" s="21">
        <v>57</v>
      </c>
      <c r="J66" s="21">
        <v>4</v>
      </c>
    </row>
    <row r="67" ht="42" customHeight="1">
      <c r="A67" s="22"/>
      <c r="B67" s="24"/>
      <c r="C67" s="15" t="s">
        <v>78</v>
      </c>
      <c r="D67" s="16"/>
      <c r="E67" s="17" t="s">
        <v>13</v>
      </c>
      <c r="F67" s="18">
        <v>1</v>
      </c>
      <c r="G67" s="19">
        <f>+G68+G69+G70+G71</f>
        <v>0</v>
      </c>
      <c r="H67" s="20"/>
      <c r="I67" s="21">
        <v>58</v>
      </c>
      <c r="J67" s="21">
        <v>3</v>
      </c>
    </row>
    <row r="68" ht="42" customHeight="1">
      <c r="A68" s="22"/>
      <c r="B68" s="24"/>
      <c r="C68" s="24"/>
      <c r="D68" s="25" t="s">
        <v>79</v>
      </c>
      <c r="E68" s="17" t="s">
        <v>29</v>
      </c>
      <c r="F68" s="18">
        <v>395</v>
      </c>
      <c r="G68" s="23"/>
      <c r="H68" s="20"/>
      <c r="I68" s="21">
        <v>59</v>
      </c>
      <c r="J68" s="21">
        <v>4</v>
      </c>
    </row>
    <row r="69" ht="42" customHeight="1">
      <c r="A69" s="22"/>
      <c r="B69" s="24"/>
      <c r="C69" s="24"/>
      <c r="D69" s="25" t="s">
        <v>80</v>
      </c>
      <c r="E69" s="17" t="s">
        <v>24</v>
      </c>
      <c r="F69" s="18">
        <v>40</v>
      </c>
      <c r="G69" s="23"/>
      <c r="H69" s="20"/>
      <c r="I69" s="21">
        <v>60</v>
      </c>
      <c r="J69" s="21">
        <v>4</v>
      </c>
    </row>
    <row r="70" ht="42" customHeight="1">
      <c r="A70" s="22"/>
      <c r="B70" s="24"/>
      <c r="C70" s="24"/>
      <c r="D70" s="25" t="s">
        <v>81</v>
      </c>
      <c r="E70" s="17" t="s">
        <v>24</v>
      </c>
      <c r="F70" s="18">
        <v>40</v>
      </c>
      <c r="G70" s="23"/>
      <c r="H70" s="20"/>
      <c r="I70" s="21">
        <v>61</v>
      </c>
      <c r="J70" s="21">
        <v>4</v>
      </c>
    </row>
    <row r="71" ht="42" customHeight="1">
      <c r="A71" s="22"/>
      <c r="B71" s="24"/>
      <c r="C71" s="24"/>
      <c r="D71" s="25" t="s">
        <v>82</v>
      </c>
      <c r="E71" s="17" t="s">
        <v>24</v>
      </c>
      <c r="F71" s="18">
        <v>80</v>
      </c>
      <c r="G71" s="23"/>
      <c r="H71" s="20"/>
      <c r="I71" s="21">
        <v>62</v>
      </c>
      <c r="J71" s="21">
        <v>4</v>
      </c>
    </row>
    <row r="72" ht="42" customHeight="1">
      <c r="A72" s="22"/>
      <c r="B72" s="24"/>
      <c r="C72" s="15" t="s">
        <v>83</v>
      </c>
      <c r="D72" s="16"/>
      <c r="E72" s="17" t="s">
        <v>13</v>
      </c>
      <c r="F72" s="18">
        <v>1</v>
      </c>
      <c r="G72" s="19">
        <f>+G73+G74+G75+G76+G77</f>
        <v>0</v>
      </c>
      <c r="H72" s="20"/>
      <c r="I72" s="21">
        <v>63</v>
      </c>
      <c r="J72" s="21">
        <v>3</v>
      </c>
    </row>
    <row r="73" ht="42" customHeight="1">
      <c r="A73" s="22"/>
      <c r="B73" s="24"/>
      <c r="C73" s="24"/>
      <c r="D73" s="25" t="s">
        <v>79</v>
      </c>
      <c r="E73" s="17" t="s">
        <v>29</v>
      </c>
      <c r="F73" s="18">
        <v>350</v>
      </c>
      <c r="G73" s="23"/>
      <c r="H73" s="20"/>
      <c r="I73" s="21">
        <v>64</v>
      </c>
      <c r="J73" s="21">
        <v>4</v>
      </c>
    </row>
    <row r="74" ht="42" customHeight="1">
      <c r="A74" s="22"/>
      <c r="B74" s="24"/>
      <c r="C74" s="24"/>
      <c r="D74" s="25" t="s">
        <v>84</v>
      </c>
      <c r="E74" s="17" t="s">
        <v>29</v>
      </c>
      <c r="F74" s="18">
        <v>334</v>
      </c>
      <c r="G74" s="23"/>
      <c r="H74" s="20"/>
      <c r="I74" s="21">
        <v>65</v>
      </c>
      <c r="J74" s="21">
        <v>4</v>
      </c>
    </row>
    <row r="75" ht="42" customHeight="1">
      <c r="A75" s="22"/>
      <c r="B75" s="24"/>
      <c r="C75" s="24"/>
      <c r="D75" s="25" t="s">
        <v>85</v>
      </c>
      <c r="E75" s="17" t="s">
        <v>29</v>
      </c>
      <c r="F75" s="18">
        <v>334</v>
      </c>
      <c r="G75" s="23"/>
      <c r="H75" s="20"/>
      <c r="I75" s="21">
        <v>66</v>
      </c>
      <c r="J75" s="21">
        <v>4</v>
      </c>
    </row>
    <row r="76" ht="42" customHeight="1">
      <c r="A76" s="22"/>
      <c r="B76" s="24"/>
      <c r="C76" s="24"/>
      <c r="D76" s="25" t="s">
        <v>86</v>
      </c>
      <c r="E76" s="17" t="s">
        <v>13</v>
      </c>
      <c r="F76" s="18">
        <v>1</v>
      </c>
      <c r="G76" s="23"/>
      <c r="H76" s="20"/>
      <c r="I76" s="21">
        <v>67</v>
      </c>
      <c r="J76" s="21">
        <v>4</v>
      </c>
    </row>
    <row r="77" ht="42" customHeight="1">
      <c r="A77" s="22"/>
      <c r="B77" s="24"/>
      <c r="C77" s="24"/>
      <c r="D77" s="25" t="s">
        <v>87</v>
      </c>
      <c r="E77" s="17" t="s">
        <v>24</v>
      </c>
      <c r="F77" s="18">
        <v>17</v>
      </c>
      <c r="G77" s="23"/>
      <c r="H77" s="20"/>
      <c r="I77" s="21">
        <v>68</v>
      </c>
      <c r="J77" s="21">
        <v>4</v>
      </c>
    </row>
    <row r="78" ht="42" customHeight="1">
      <c r="A78" s="22"/>
      <c r="B78" s="24"/>
      <c r="C78" s="15" t="s">
        <v>88</v>
      </c>
      <c r="D78" s="16"/>
      <c r="E78" s="17" t="s">
        <v>13</v>
      </c>
      <c r="F78" s="18">
        <v>1</v>
      </c>
      <c r="G78" s="19">
        <f>+G79</f>
        <v>0</v>
      </c>
      <c r="H78" s="20"/>
      <c r="I78" s="21">
        <v>69</v>
      </c>
      <c r="J78" s="21">
        <v>3</v>
      </c>
    </row>
    <row r="79" ht="42" customHeight="1">
      <c r="A79" s="22"/>
      <c r="B79" s="24"/>
      <c r="C79" s="24"/>
      <c r="D79" s="25" t="s">
        <v>89</v>
      </c>
      <c r="E79" s="17" t="s">
        <v>24</v>
      </c>
      <c r="F79" s="18">
        <v>4.4000000000000004</v>
      </c>
      <c r="G79" s="23"/>
      <c r="H79" s="20"/>
      <c r="I79" s="21">
        <v>70</v>
      </c>
      <c r="J79" s="21">
        <v>4</v>
      </c>
    </row>
    <row r="80" ht="42" customHeight="1">
      <c r="A80" s="14" t="s">
        <v>90</v>
      </c>
      <c r="B80" s="15"/>
      <c r="C80" s="15"/>
      <c r="D80" s="16"/>
      <c r="E80" s="17" t="s">
        <v>13</v>
      </c>
      <c r="F80" s="18">
        <v>1</v>
      </c>
      <c r="G80" s="19">
        <f>+G81+G92</f>
        <v>0</v>
      </c>
      <c r="H80" s="20"/>
      <c r="I80" s="21">
        <v>71</v>
      </c>
      <c r="J80" s="21"/>
    </row>
    <row r="81" ht="42" customHeight="1">
      <c r="A81" s="14" t="s">
        <v>91</v>
      </c>
      <c r="B81" s="15"/>
      <c r="C81" s="15"/>
      <c r="D81" s="16"/>
      <c r="E81" s="17" t="s">
        <v>13</v>
      </c>
      <c r="F81" s="18">
        <v>1</v>
      </c>
      <c r="G81" s="19">
        <f>+G82+G86+G87</f>
        <v>0</v>
      </c>
      <c r="H81" s="20"/>
      <c r="I81" s="21">
        <v>72</v>
      </c>
      <c r="J81" s="21">
        <v>200</v>
      </c>
    </row>
    <row r="82" ht="42" customHeight="1">
      <c r="A82" s="14" t="s">
        <v>92</v>
      </c>
      <c r="B82" s="15"/>
      <c r="C82" s="15"/>
      <c r="D82" s="16"/>
      <c r="E82" s="17" t="s">
        <v>13</v>
      </c>
      <c r="F82" s="18">
        <v>1</v>
      </c>
      <c r="G82" s="19">
        <f>+G83</f>
        <v>0</v>
      </c>
      <c r="H82" s="20"/>
      <c r="I82" s="21">
        <v>73</v>
      </c>
      <c r="J82" s="21">
        <v>1</v>
      </c>
    </row>
    <row r="83" ht="42" customHeight="1">
      <c r="A83" s="22"/>
      <c r="B83" s="15" t="s">
        <v>93</v>
      </c>
      <c r="C83" s="15"/>
      <c r="D83" s="16"/>
      <c r="E83" s="17" t="s">
        <v>13</v>
      </c>
      <c r="F83" s="18">
        <v>1</v>
      </c>
      <c r="G83" s="19">
        <f>+G84</f>
        <v>0</v>
      </c>
      <c r="H83" s="20"/>
      <c r="I83" s="21">
        <v>74</v>
      </c>
      <c r="J83" s="21">
        <v>2</v>
      </c>
    </row>
    <row r="84" ht="42" customHeight="1">
      <c r="A84" s="22"/>
      <c r="B84" s="24"/>
      <c r="C84" s="15" t="s">
        <v>92</v>
      </c>
      <c r="D84" s="16"/>
      <c r="E84" s="17" t="s">
        <v>13</v>
      </c>
      <c r="F84" s="18">
        <v>1</v>
      </c>
      <c r="G84" s="19">
        <f>+G85</f>
        <v>0</v>
      </c>
      <c r="H84" s="20"/>
      <c r="I84" s="21">
        <v>75</v>
      </c>
      <c r="J84" s="21">
        <v>3</v>
      </c>
    </row>
    <row r="85" ht="42" customHeight="1">
      <c r="A85" s="22"/>
      <c r="B85" s="24"/>
      <c r="C85" s="24"/>
      <c r="D85" s="25" t="s">
        <v>94</v>
      </c>
      <c r="E85" s="17" t="s">
        <v>39</v>
      </c>
      <c r="F85" s="18">
        <v>12</v>
      </c>
      <c r="G85" s="23"/>
      <c r="H85" s="20"/>
      <c r="I85" s="21">
        <v>76</v>
      </c>
      <c r="J85" s="21">
        <v>4</v>
      </c>
    </row>
    <row r="86" ht="42" customHeight="1">
      <c r="A86" s="14" t="s">
        <v>95</v>
      </c>
      <c r="B86" s="15"/>
      <c r="C86" s="15"/>
      <c r="D86" s="16"/>
      <c r="E86" s="17" t="s">
        <v>13</v>
      </c>
      <c r="F86" s="18">
        <v>1</v>
      </c>
      <c r="G86" s="23"/>
      <c r="H86" s="20"/>
      <c r="I86" s="21">
        <v>77</v>
      </c>
      <c r="J86" s="21"/>
    </row>
    <row r="87" ht="42" customHeight="1">
      <c r="A87" s="14" t="s">
        <v>96</v>
      </c>
      <c r="B87" s="15"/>
      <c r="C87" s="15"/>
      <c r="D87" s="16"/>
      <c r="E87" s="17" t="s">
        <v>13</v>
      </c>
      <c r="F87" s="18">
        <v>1</v>
      </c>
      <c r="G87" s="19">
        <f>+G88</f>
        <v>0</v>
      </c>
      <c r="H87" s="20"/>
      <c r="I87" s="21">
        <v>78</v>
      </c>
      <c r="J87" s="21">
        <v>1</v>
      </c>
    </row>
    <row r="88" ht="42" customHeight="1">
      <c r="A88" s="22"/>
      <c r="B88" s="15" t="s">
        <v>93</v>
      </c>
      <c r="C88" s="15"/>
      <c r="D88" s="16"/>
      <c r="E88" s="17" t="s">
        <v>13</v>
      </c>
      <c r="F88" s="18">
        <v>1</v>
      </c>
      <c r="G88" s="19">
        <f>+G89</f>
        <v>0</v>
      </c>
      <c r="H88" s="20"/>
      <c r="I88" s="21">
        <v>79</v>
      </c>
      <c r="J88" s="21">
        <v>2</v>
      </c>
    </row>
    <row r="89" ht="42" customHeight="1">
      <c r="A89" s="22"/>
      <c r="B89" s="24"/>
      <c r="C89" s="15" t="s">
        <v>96</v>
      </c>
      <c r="D89" s="16"/>
      <c r="E89" s="17" t="s">
        <v>13</v>
      </c>
      <c r="F89" s="18">
        <v>1</v>
      </c>
      <c r="G89" s="19">
        <f>+G90+G91</f>
        <v>0</v>
      </c>
      <c r="H89" s="20"/>
      <c r="I89" s="21">
        <v>80</v>
      </c>
      <c r="J89" s="21">
        <v>3</v>
      </c>
    </row>
    <row r="90" ht="42" customHeight="1">
      <c r="A90" s="22"/>
      <c r="B90" s="24"/>
      <c r="C90" s="24"/>
      <c r="D90" s="25" t="s">
        <v>97</v>
      </c>
      <c r="E90" s="17" t="s">
        <v>98</v>
      </c>
      <c r="F90" s="18">
        <v>1</v>
      </c>
      <c r="G90" s="23"/>
      <c r="H90" s="20"/>
      <c r="I90" s="21">
        <v>81</v>
      </c>
      <c r="J90" s="21">
        <v>4</v>
      </c>
    </row>
    <row r="91" ht="42" customHeight="1">
      <c r="A91" s="22"/>
      <c r="B91" s="24"/>
      <c r="C91" s="24"/>
      <c r="D91" s="25" t="s">
        <v>99</v>
      </c>
      <c r="E91" s="17" t="s">
        <v>100</v>
      </c>
      <c r="F91" s="18">
        <v>169.40000000000001</v>
      </c>
      <c r="G91" s="23"/>
      <c r="H91" s="20"/>
      <c r="I91" s="21">
        <v>82</v>
      </c>
      <c r="J91" s="21">
        <v>4</v>
      </c>
    </row>
    <row r="92" ht="42" customHeight="1">
      <c r="A92" s="14" t="s">
        <v>101</v>
      </c>
      <c r="B92" s="15"/>
      <c r="C92" s="15"/>
      <c r="D92" s="16"/>
      <c r="E92" s="17" t="s">
        <v>13</v>
      </c>
      <c r="F92" s="18">
        <v>1</v>
      </c>
      <c r="G92" s="19">
        <f>+G95</f>
        <v>0</v>
      </c>
      <c r="H92" s="20"/>
      <c r="I92" s="21">
        <v>83</v>
      </c>
      <c r="J92" s="21">
        <v>210</v>
      </c>
    </row>
    <row r="93" ht="42" customHeight="1">
      <c r="A93" s="22"/>
      <c r="B93" s="15" t="s">
        <v>102</v>
      </c>
      <c r="C93" s="15"/>
      <c r="D93" s="16"/>
      <c r="E93" s="17" t="s">
        <v>13</v>
      </c>
      <c r="F93" s="18">
        <v>1</v>
      </c>
      <c r="G93" s="23"/>
      <c r="H93" s="20"/>
      <c r="I93" s="21">
        <v>84</v>
      </c>
      <c r="J93" s="21" t="s">
        <v>103</v>
      </c>
    </row>
    <row r="94" ht="42" customHeight="1">
      <c r="A94" s="22"/>
      <c r="B94" s="15" t="s">
        <v>104</v>
      </c>
      <c r="C94" s="15"/>
      <c r="D94" s="16"/>
      <c r="E94" s="17" t="s">
        <v>13</v>
      </c>
      <c r="F94" s="18">
        <v>1</v>
      </c>
      <c r="G94" s="23"/>
      <c r="H94" s="20"/>
      <c r="I94" s="21">
        <v>85</v>
      </c>
      <c r="J94" s="21" t="s">
        <v>105</v>
      </c>
    </row>
    <row r="95" ht="42" customHeight="1">
      <c r="A95" s="14" t="s">
        <v>106</v>
      </c>
      <c r="B95" s="15"/>
      <c r="C95" s="15"/>
      <c r="D95" s="16"/>
      <c r="E95" s="17" t="s">
        <v>13</v>
      </c>
      <c r="F95" s="18">
        <v>1</v>
      </c>
      <c r="G95" s="23"/>
      <c r="H95" s="20"/>
      <c r="I95" s="21">
        <v>86</v>
      </c>
      <c r="J95" s="21"/>
    </row>
    <row r="96" ht="42" customHeight="1">
      <c r="A96" s="14" t="s">
        <v>107</v>
      </c>
      <c r="B96" s="15"/>
      <c r="C96" s="15"/>
      <c r="D96" s="16"/>
      <c r="E96" s="17" t="s">
        <v>13</v>
      </c>
      <c r="F96" s="18">
        <v>1</v>
      </c>
      <c r="G96" s="23"/>
      <c r="H96" s="20"/>
      <c r="I96" s="21">
        <v>87</v>
      </c>
      <c r="J96" s="21">
        <v>220</v>
      </c>
    </row>
    <row r="97" ht="42" customHeight="1">
      <c r="A97" s="14" t="s">
        <v>108</v>
      </c>
      <c r="B97" s="15"/>
      <c r="C97" s="15"/>
      <c r="D97" s="16"/>
      <c r="E97" s="17" t="s">
        <v>13</v>
      </c>
      <c r="F97" s="18">
        <v>1</v>
      </c>
      <c r="G97" s="19">
        <f>+G98</f>
        <v>0</v>
      </c>
      <c r="H97" s="20"/>
      <c r="I97" s="21">
        <v>88</v>
      </c>
      <c r="J97" s="21">
        <v>1</v>
      </c>
    </row>
    <row r="98" ht="42" customHeight="1">
      <c r="A98" s="22"/>
      <c r="B98" s="15" t="s">
        <v>109</v>
      </c>
      <c r="C98" s="15"/>
      <c r="D98" s="16"/>
      <c r="E98" s="17" t="s">
        <v>13</v>
      </c>
      <c r="F98" s="18">
        <v>1</v>
      </c>
      <c r="G98" s="19">
        <f>+G99</f>
        <v>0</v>
      </c>
      <c r="H98" s="20"/>
      <c r="I98" s="21">
        <v>89</v>
      </c>
      <c r="J98" s="21">
        <v>2</v>
      </c>
    </row>
    <row r="99" ht="42" customHeight="1">
      <c r="A99" s="22"/>
      <c r="B99" s="24"/>
      <c r="C99" s="15" t="s">
        <v>109</v>
      </c>
      <c r="D99" s="16"/>
      <c r="E99" s="17" t="s">
        <v>13</v>
      </c>
      <c r="F99" s="18">
        <v>1</v>
      </c>
      <c r="G99" s="19">
        <f>+G100+G101</f>
        <v>0</v>
      </c>
      <c r="H99" s="20"/>
      <c r="I99" s="21">
        <v>90</v>
      </c>
      <c r="J99" s="21">
        <v>3</v>
      </c>
    </row>
    <row r="100" ht="42" customHeight="1">
      <c r="A100" s="22"/>
      <c r="B100" s="24"/>
      <c r="C100" s="24"/>
      <c r="D100" s="25" t="s">
        <v>110</v>
      </c>
      <c r="E100" s="17" t="s">
        <v>13</v>
      </c>
      <c r="F100" s="18">
        <v>1</v>
      </c>
      <c r="G100" s="23"/>
      <c r="H100" s="20"/>
      <c r="I100" s="21">
        <v>91</v>
      </c>
      <c r="J100" s="21">
        <v>4</v>
      </c>
    </row>
    <row r="101" ht="42" customHeight="1">
      <c r="A101" s="22"/>
      <c r="B101" s="24"/>
      <c r="C101" s="24"/>
      <c r="D101" s="25" t="s">
        <v>111</v>
      </c>
      <c r="E101" s="17" t="s">
        <v>13</v>
      </c>
      <c r="F101" s="18">
        <v>1</v>
      </c>
      <c r="G101" s="23"/>
      <c r="H101" s="20"/>
      <c r="I101" s="21">
        <v>92</v>
      </c>
      <c r="J101" s="21">
        <v>4</v>
      </c>
    </row>
    <row r="102" ht="42" customHeight="1">
      <c r="A102" s="14" t="s">
        <v>112</v>
      </c>
      <c r="B102" s="15"/>
      <c r="C102" s="15"/>
      <c r="D102" s="16"/>
      <c r="E102" s="17" t="s">
        <v>13</v>
      </c>
      <c r="F102" s="18">
        <v>1</v>
      </c>
      <c r="G102" s="19">
        <f>+G10+G96+G97</f>
        <v>0</v>
      </c>
      <c r="H102" s="20"/>
      <c r="I102" s="21">
        <v>93</v>
      </c>
      <c r="J102" s="21">
        <v>30</v>
      </c>
    </row>
    <row r="103" ht="42" customHeight="1">
      <c r="A103" s="26" t="s">
        <v>113</v>
      </c>
      <c r="B103" s="27"/>
      <c r="C103" s="27"/>
      <c r="D103" s="28"/>
      <c r="E103" s="29" t="s">
        <v>114</v>
      </c>
      <c r="F103" s="30" t="s">
        <v>114</v>
      </c>
      <c r="G103" s="31">
        <f>G102</f>
        <v>0</v>
      </c>
      <c r="I103" s="32">
        <v>94</v>
      </c>
      <c r="J103" s="32">
        <v>90</v>
      </c>
    </row>
    <row r="104" ht="42" customHeight="1">
      <c r="I104" s="32">
        <v>99999</v>
      </c>
    </row>
    <row r="105" ht="42" customHeight="1"/>
  </sheetData>
  <sheetProtection sheet="1" objects="1" scenarios="1" spinCount="100000" saltValue="MRIdiDR19FO2nkPU0EXEd1yQjG4ONkWkJw2DSUY2+hLVI108VchS9SUBoS3T81OW3EQRXUOs4p77CYlWgfDoCA==" hashValue="hmvK6PwK+DRmsNMpZn/s1B8qbdfX1JsbQ8R9wsRCM2yhmTRf4Cw+1Mhn+NjFP0s4Tg2oHt7kWnmRUgFX7ygTTg==" algorithmName="SHA-512" password="FD80"/>
  <mergeCells count="53">
    <mergeCell ref="C42:D42"/>
    <mergeCell ref="C44:D44"/>
    <mergeCell ref="B47:D47"/>
    <mergeCell ref="C48:D48"/>
    <mergeCell ref="A50:D50"/>
    <mergeCell ref="B51:D51"/>
    <mergeCell ref="C52:D52"/>
    <mergeCell ref="C54:D54"/>
    <mergeCell ref="C56:D56"/>
    <mergeCell ref="C63:D63"/>
    <mergeCell ref="C65:D65"/>
    <mergeCell ref="C67:D67"/>
    <mergeCell ref="C72:D72"/>
    <mergeCell ref="C78:D78"/>
    <mergeCell ref="A80:D80"/>
    <mergeCell ref="A81:D81"/>
    <mergeCell ref="A82:D82"/>
    <mergeCell ref="B83:D83"/>
    <mergeCell ref="C84:D84"/>
    <mergeCell ref="A86:D86"/>
    <mergeCell ref="A87:D87"/>
    <mergeCell ref="B88:D88"/>
    <mergeCell ref="C89:D89"/>
    <mergeCell ref="A92:D92"/>
    <mergeCell ref="B93:D93"/>
    <mergeCell ref="B94:D94"/>
    <mergeCell ref="A95:D95"/>
    <mergeCell ref="A103:D103"/>
    <mergeCell ref="A96:D96"/>
    <mergeCell ref="A97:D97"/>
    <mergeCell ref="B98:D98"/>
    <mergeCell ref="C99:D99"/>
    <mergeCell ref="A102:D102"/>
    <mergeCell ref="F3:G3"/>
    <mergeCell ref="F4:G4"/>
    <mergeCell ref="F5:G5"/>
    <mergeCell ref="A7:G7"/>
    <mergeCell ref="B8:G8"/>
    <mergeCell ref="A9:D9"/>
    <mergeCell ref="A10:D10"/>
    <mergeCell ref="B11:D11"/>
    <mergeCell ref="A12:D12"/>
    <mergeCell ref="B13:D13"/>
    <mergeCell ref="B14:D14"/>
    <mergeCell ref="A15:D15"/>
    <mergeCell ref="B16:D16"/>
    <mergeCell ref="C17:D17"/>
    <mergeCell ref="B24:D24"/>
    <mergeCell ref="C25:D25"/>
    <mergeCell ref="B27:D27"/>
    <mergeCell ref="C28:D28"/>
    <mergeCell ref="B32:D32"/>
    <mergeCell ref="C33:D33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nakauchi masakazu</cp:lastModifiedBy>
  <cp:lastPrinted>2026-06-05T02:04:47Z</cp:lastPrinted>
  <dcterms:created xsi:type="dcterms:W3CDTF">2014-01-09T08:55:00Z</dcterms:created>
  <dcterms:modified xsi:type="dcterms:W3CDTF">2026-08-04T05:49:22Z</dcterms:modified>
</cp:coreProperties>
</file>